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addhamanjrekar\Downloads\"/>
    </mc:Choice>
  </mc:AlternateContent>
  <bookViews>
    <workbookView xWindow="0" yWindow="0" windowWidth="16815" windowHeight="652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128" i="1" l="1"/>
  <c r="E128" i="1"/>
  <c r="D124" i="1"/>
  <c r="D129" i="1" s="1"/>
  <c r="C124" i="1"/>
  <c r="C129" i="1" s="1"/>
  <c r="F105" i="1"/>
  <c r="E105" i="1"/>
  <c r="D101" i="1"/>
  <c r="D106" i="1" s="1"/>
  <c r="C101" i="1"/>
  <c r="C106" i="1" s="1"/>
  <c r="F81" i="1"/>
  <c r="E81" i="1"/>
  <c r="D77" i="1"/>
  <c r="D82" i="1" s="1"/>
  <c r="C77" i="1"/>
  <c r="C82" i="1" s="1"/>
  <c r="F57" i="1"/>
  <c r="E57" i="1"/>
  <c r="D51" i="1"/>
  <c r="D58" i="1" s="1"/>
  <c r="C51" i="1"/>
  <c r="C58" i="1" s="1"/>
  <c r="F29" i="1"/>
  <c r="E29" i="1"/>
  <c r="D21" i="1"/>
  <c r="D30" i="1" s="1"/>
  <c r="C21" i="1"/>
  <c r="C30" i="1" s="1"/>
</calcChain>
</file>

<file path=xl/sharedStrings.xml><?xml version="1.0" encoding="utf-8"?>
<sst xmlns="http://schemas.openxmlformats.org/spreadsheetml/2006/main" count="332" uniqueCount="50">
  <si>
    <t>5.1.1: Percentage of students benefited by scholarships and freeships provided by the institution, government and non-government bodies, industries, individuals, philanthropists during the last five years</t>
  </si>
  <si>
    <t>Year 2023-24</t>
  </si>
  <si>
    <t>Year</t>
  </si>
  <si>
    <t>Number of students benefited by government scheme and amount</t>
  </si>
  <si>
    <t>Number of students benefited by  non-government schemes and amount</t>
  </si>
  <si>
    <t>Total number of students benefitted by Scholarships</t>
  </si>
  <si>
    <t>Number of students</t>
  </si>
  <si>
    <t>Amount</t>
  </si>
  <si>
    <t>Number</t>
  </si>
  <si>
    <t>Percentage</t>
  </si>
  <si>
    <t>Name of the scheme</t>
  </si>
  <si>
    <t>Number of students benefited by  the institution's schemes and amount</t>
  </si>
  <si>
    <t>2023-24</t>
  </si>
  <si>
    <t>2022-23</t>
  </si>
  <si>
    <t>Post Matric Scholaship (OBC)</t>
  </si>
  <si>
    <t xml:space="preserve">NA </t>
  </si>
  <si>
    <t>2021-2022</t>
  </si>
  <si>
    <t>Post Matric Freeship (OBC)</t>
  </si>
  <si>
    <t>2020-2021</t>
  </si>
  <si>
    <t>Post Matric Scholaship (SBC)</t>
  </si>
  <si>
    <t>2019-2020</t>
  </si>
  <si>
    <t>Post Matric Freeship (SBC)</t>
  </si>
  <si>
    <t>Total</t>
  </si>
  <si>
    <t>Post Matric Scholaship (SC)</t>
  </si>
  <si>
    <t>Post Matric Freeship (SC)</t>
  </si>
  <si>
    <t>Post Matric Scholaship (ST)</t>
  </si>
  <si>
    <t xml:space="preserve">ST/Vocational Educational fee rembaursment </t>
  </si>
  <si>
    <t>Post Matric Freeship (ST)</t>
  </si>
  <si>
    <t>Post Matric Scholarship (VJNT)</t>
  </si>
  <si>
    <t>Post Matric Freeship (VJNT)</t>
  </si>
  <si>
    <t>Scholarship for students of minority communities pursuing Higher and Professional courses(DTE)</t>
  </si>
  <si>
    <t>DrPunjabrao Deshmukh Vastigruh Nirvah Bhatta Yojna(DTE)</t>
  </si>
  <si>
    <t xml:space="preserve">Rajshree Chatrapati Shahu Maharaj Shikshank shulk Pratipurti Yojana </t>
  </si>
  <si>
    <t xml:space="preserve">Satish Misal Educational Foundation Scholarship </t>
  </si>
  <si>
    <t xml:space="preserve">Manoj Sahadev Scholarship </t>
  </si>
  <si>
    <t>Dr S.M. Kulkarni Scholarship 2023-24</t>
  </si>
  <si>
    <t>VK Group Fellowship 2023-24</t>
  </si>
  <si>
    <t>VK Group Fellowship 2023-24 (Laptop)</t>
  </si>
  <si>
    <t>Dr. Bhaskar Malushte Scholarship/ Sponsorship</t>
  </si>
  <si>
    <t xml:space="preserve">Grand Total </t>
  </si>
  <si>
    <t>Year 2022-23</t>
  </si>
  <si>
    <t>Dr S.M. Kulkarni Scholarship 2022-23</t>
  </si>
  <si>
    <t>VK Group Fellowship 2022-23</t>
  </si>
  <si>
    <t>Year 2021-22</t>
  </si>
  <si>
    <t>2021-22</t>
  </si>
  <si>
    <t>25000/-</t>
  </si>
  <si>
    <t>Year 2020-21</t>
  </si>
  <si>
    <t>2020-21</t>
  </si>
  <si>
    <t>Year 2019-20</t>
  </si>
  <si>
    <t>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</si>
</sst>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&quot;₹&quot;#,##0.00_);[Red]\(&quot;₹&quot;#,##0.00\)"/>
  </numFmts>
  <fonts count="7" x14ac:knownFonts="1">
    <font>
      <sz val="10"/>
      <color rgb="FF000000"/>
      <name val="Arial"/>
      <scheme val="minor"/>
    </font>
    <font>
      <b/>
      <sz val="11"/>
      <color theme="1"/>
      <name val="Calibri"/>
    </font>
    <font>
      <b/>
      <sz val="12"/>
      <color theme="1"/>
      <name val="Calibri"/>
    </font>
    <font>
      <sz val="10"/>
      <name val="Arial"/>
    </font>
    <font>
      <sz val="12"/>
      <color theme="1"/>
      <name val="Calibri"/>
    </font>
    <font>
      <sz val="11"/>
      <color theme="1"/>
      <name val="Calibri"/>
    </font>
    <font>
      <b/>
      <sz val="13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44" fontId="4" fillId="0" borderId="5" xfId="0" applyNumberFormat="1" applyFont="1" applyBorder="1" applyAlignment="1">
      <alignment horizontal="center" wrapText="1"/>
    </xf>
    <xf numFmtId="0" fontId="5" fillId="0" borderId="5" xfId="0" applyFont="1" applyBorder="1" applyAlignment="1"/>
    <xf numFmtId="0" fontId="5" fillId="0" borderId="3" xfId="0" applyFont="1" applyBorder="1" applyAlignment="1">
      <alignment horizontal="center"/>
    </xf>
    <xf numFmtId="44" fontId="5" fillId="0" borderId="3" xfId="0" applyNumberFormat="1" applyFont="1" applyBorder="1" applyAlignment="1">
      <alignment horizontal="center"/>
    </xf>
    <xf numFmtId="0" fontId="5" fillId="0" borderId="4" xfId="0" applyFont="1" applyBorder="1" applyAlignment="1"/>
    <xf numFmtId="0" fontId="5" fillId="0" borderId="7" xfId="0" applyFont="1" applyBorder="1" applyAlignment="1">
      <alignment horizontal="center"/>
    </xf>
    <xf numFmtId="44" fontId="5" fillId="0" borderId="7" xfId="0" applyNumberFormat="1" applyFont="1" applyBorder="1" applyAlignment="1">
      <alignment horizontal="center"/>
    </xf>
    <xf numFmtId="0" fontId="2" fillId="3" borderId="5" xfId="0" applyFont="1" applyFill="1" applyBorder="1" applyAlignment="1">
      <alignment horizontal="center" wrapText="1"/>
    </xf>
    <xf numFmtId="44" fontId="2" fillId="3" borderId="5" xfId="0" applyNumberFormat="1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/>
    </xf>
    <xf numFmtId="0" fontId="5" fillId="0" borderId="4" xfId="0" applyFont="1" applyBorder="1" applyAlignment="1">
      <alignment wrapText="1"/>
    </xf>
    <xf numFmtId="0" fontId="5" fillId="0" borderId="5" xfId="0" applyFont="1" applyBorder="1"/>
    <xf numFmtId="0" fontId="2" fillId="3" borderId="4" xfId="0" applyFont="1" applyFill="1" applyBorder="1" applyAlignment="1">
      <alignment wrapText="1"/>
    </xf>
    <xf numFmtId="0" fontId="2" fillId="3" borderId="7" xfId="0" applyFont="1" applyFill="1" applyBorder="1" applyAlignment="1">
      <alignment horizontal="center"/>
    </xf>
    <xf numFmtId="44" fontId="2" fillId="3" borderId="7" xfId="0" applyNumberFormat="1" applyFont="1" applyFill="1" applyBorder="1" applyAlignment="1">
      <alignment horizontal="center"/>
    </xf>
    <xf numFmtId="0" fontId="5" fillId="0" borderId="7" xfId="0" applyFont="1" applyBorder="1" applyAlignment="1"/>
    <xf numFmtId="44" fontId="5" fillId="0" borderId="7" xfId="0" applyNumberFormat="1" applyFont="1" applyBorder="1" applyAlignment="1"/>
    <xf numFmtId="0" fontId="1" fillId="0" borderId="4" xfId="0" applyFont="1" applyBorder="1" applyAlignment="1"/>
    <xf numFmtId="0" fontId="1" fillId="0" borderId="7" xfId="0" applyFont="1" applyBorder="1" applyAlignment="1">
      <alignment horizontal="center"/>
    </xf>
    <xf numFmtId="44" fontId="1" fillId="0" borderId="7" xfId="0" applyNumberFormat="1" applyFont="1" applyBorder="1" applyAlignment="1">
      <alignment horizontal="center"/>
    </xf>
    <xf numFmtId="0" fontId="2" fillId="0" borderId="4" xfId="0" applyFont="1" applyBorder="1" applyAlignment="1"/>
    <xf numFmtId="0" fontId="2" fillId="0" borderId="7" xfId="0" applyFont="1" applyBorder="1" applyAlignment="1">
      <alignment horizontal="center"/>
    </xf>
    <xf numFmtId="44" fontId="2" fillId="0" borderId="7" xfId="0" applyNumberFormat="1" applyFont="1" applyBorder="1" applyAlignment="1">
      <alignment horizontal="center"/>
    </xf>
    <xf numFmtId="0" fontId="5" fillId="0" borderId="0" xfId="0" applyFont="1" applyAlignment="1"/>
    <xf numFmtId="44" fontId="5" fillId="0" borderId="0" xfId="0" applyNumberFormat="1" applyFont="1" applyAlignment="1"/>
    <xf numFmtId="0" fontId="1" fillId="0" borderId="4" xfId="0" applyFont="1" applyBorder="1" applyAlignment="1">
      <alignment wrapText="1"/>
    </xf>
    <xf numFmtId="43" fontId="5" fillId="0" borderId="3" xfId="0" applyNumberFormat="1" applyFont="1" applyBorder="1" applyAlignment="1"/>
    <xf numFmtId="43" fontId="5" fillId="0" borderId="7" xfId="0" applyNumberFormat="1" applyFont="1" applyBorder="1" applyAlignment="1"/>
    <xf numFmtId="43" fontId="5" fillId="0" borderId="7" xfId="0" applyNumberFormat="1" applyFont="1" applyBorder="1" applyAlignment="1">
      <alignment horizontal="center"/>
    </xf>
    <xf numFmtId="0" fontId="5" fillId="0" borderId="2" xfId="0" applyFont="1" applyBorder="1" applyAlignment="1"/>
    <xf numFmtId="0" fontId="5" fillId="0" borderId="8" xfId="0" applyFont="1" applyBorder="1" applyAlignment="1"/>
    <xf numFmtId="0" fontId="5" fillId="0" borderId="3" xfId="0" applyFont="1" applyBorder="1" applyAlignment="1">
      <alignment horizontal="right"/>
    </xf>
    <xf numFmtId="44" fontId="5" fillId="0" borderId="3" xfId="0" applyNumberFormat="1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44" fontId="5" fillId="0" borderId="7" xfId="0" applyNumberFormat="1" applyFont="1" applyBorder="1" applyAlignment="1">
      <alignment horizontal="right"/>
    </xf>
    <xf numFmtId="43" fontId="5" fillId="0" borderId="3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164" fontId="5" fillId="0" borderId="3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0" fontId="1" fillId="0" borderId="2" xfId="0" applyFont="1" applyBorder="1" applyAlignment="1"/>
    <xf numFmtId="0" fontId="3" fillId="0" borderId="8" xfId="0" applyFont="1" applyBorder="1"/>
    <xf numFmtId="0" fontId="3" fillId="0" borderId="3" xfId="0" applyFont="1" applyBorder="1"/>
    <xf numFmtId="0" fontId="1" fillId="0" borderId="0" xfId="0" applyFont="1" applyAlignment="1">
      <alignment wrapText="1"/>
    </xf>
    <xf numFmtId="0" fontId="0" fillId="0" borderId="0" xfId="0" applyFont="1" applyAlignment="1"/>
    <xf numFmtId="0" fontId="1" fillId="0" borderId="1" xfId="0" applyFont="1" applyBorder="1" applyAlignment="1">
      <alignment horizontal="center" vertical="top" wrapText="1"/>
    </xf>
    <xf numFmtId="0" fontId="3" fillId="0" borderId="4" xfId="0" applyFont="1" applyBorder="1"/>
    <xf numFmtId="0" fontId="1" fillId="0" borderId="2" xfId="0" applyFont="1" applyBorder="1" applyAlignment="1">
      <alignment horizontal="center" vertical="top" wrapText="1"/>
    </xf>
    <xf numFmtId="0" fontId="2" fillId="2" borderId="0" xfId="0" applyFont="1" applyFill="1" applyAlignment="1">
      <alignment horizontal="center" wrapText="1"/>
    </xf>
    <xf numFmtId="0" fontId="1" fillId="0" borderId="6" xfId="0" applyFont="1" applyBorder="1"/>
    <xf numFmtId="0" fontId="3" fillId="0" borderId="6" xfId="0" applyFont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29"/>
  <sheetViews>
    <sheetView tabSelected="1" topLeftCell="D1" workbookViewId="0">
      <selection activeCell="J3" sqref="J3:K3"/>
    </sheetView>
  </sheetViews>
  <sheetFormatPr defaultColWidth="12.5703125" defaultRowHeight="15.75" customHeight="1" x14ac:dyDescent="0.2"/>
  <cols>
    <col min="1" max="1" width="10.7109375" customWidth="1"/>
    <col min="2" max="2" width="54" customWidth="1"/>
    <col min="3" max="3" width="18.140625" customWidth="1"/>
    <col min="4" max="4" width="17.42578125" customWidth="1"/>
    <col min="11" max="11" width="18.28515625" customWidth="1"/>
    <col min="13" max="13" width="22.140625" customWidth="1"/>
  </cols>
  <sheetData>
    <row r="1" spans="1:15" ht="13.5" x14ac:dyDescent="0.25">
      <c r="A1" s="47" t="s">
        <v>0</v>
      </c>
      <c r="B1" s="48"/>
      <c r="C1" s="48"/>
      <c r="D1" s="48"/>
      <c r="E1" s="48"/>
      <c r="F1" s="48"/>
    </row>
    <row r="3" spans="1:15" ht="89.25" customHeight="1" x14ac:dyDescent="0.25">
      <c r="A3" s="52" t="s">
        <v>1</v>
      </c>
      <c r="B3" s="48"/>
      <c r="C3" s="48"/>
      <c r="D3" s="48"/>
      <c r="E3" s="48"/>
      <c r="F3" s="48"/>
      <c r="I3" s="58" t="s">
        <v>2</v>
      </c>
      <c r="J3" s="59" t="s">
        <v>3</v>
      </c>
      <c r="K3" s="46"/>
      <c r="L3" s="59" t="s">
        <v>4</v>
      </c>
      <c r="M3" s="46"/>
      <c r="N3" s="56" t="s">
        <v>5</v>
      </c>
      <c r="O3" s="46"/>
    </row>
    <row r="4" spans="1:15" ht="30" x14ac:dyDescent="0.25">
      <c r="A4" s="47" t="s">
        <v>0</v>
      </c>
      <c r="B4" s="48"/>
      <c r="C4" s="48"/>
      <c r="D4" s="48"/>
      <c r="E4" s="48"/>
      <c r="F4" s="48"/>
      <c r="I4" s="50"/>
      <c r="J4" s="1" t="s">
        <v>6</v>
      </c>
      <c r="K4" s="2" t="s">
        <v>7</v>
      </c>
      <c r="L4" s="1" t="s">
        <v>6</v>
      </c>
      <c r="M4" s="2" t="s">
        <v>7</v>
      </c>
      <c r="N4" s="3" t="s">
        <v>8</v>
      </c>
      <c r="O4" s="3" t="s">
        <v>9</v>
      </c>
    </row>
    <row r="5" spans="1:15" x14ac:dyDescent="0.25">
      <c r="A5" s="57" t="s">
        <v>2</v>
      </c>
      <c r="B5" s="57" t="s">
        <v>10</v>
      </c>
      <c r="C5" s="51" t="s">
        <v>3</v>
      </c>
      <c r="D5" s="46"/>
      <c r="E5" s="51" t="s">
        <v>11</v>
      </c>
      <c r="F5" s="46"/>
      <c r="I5" s="4" t="s">
        <v>12</v>
      </c>
      <c r="J5" s="4">
        <v>203</v>
      </c>
      <c r="K5" s="5">
        <v>16849523</v>
      </c>
      <c r="L5" s="4">
        <v>6</v>
      </c>
      <c r="M5" s="5">
        <v>337000</v>
      </c>
      <c r="N5" s="3">
        <v>209</v>
      </c>
      <c r="O5" s="3">
        <v>52.25</v>
      </c>
    </row>
    <row r="6" spans="1:15" ht="30" x14ac:dyDescent="0.25">
      <c r="A6" s="50"/>
      <c r="B6" s="50"/>
      <c r="C6" s="1" t="s">
        <v>6</v>
      </c>
      <c r="D6" s="2" t="s">
        <v>7</v>
      </c>
      <c r="E6" s="1" t="s">
        <v>6</v>
      </c>
      <c r="F6" s="2" t="s">
        <v>7</v>
      </c>
      <c r="I6" s="4" t="s">
        <v>13</v>
      </c>
      <c r="J6" s="4">
        <v>189</v>
      </c>
      <c r="K6" s="5">
        <v>16627213</v>
      </c>
      <c r="L6" s="4">
        <v>4</v>
      </c>
      <c r="M6" s="5">
        <v>286000</v>
      </c>
      <c r="N6" s="3">
        <v>193</v>
      </c>
      <c r="O6" s="3">
        <v>48.25</v>
      </c>
    </row>
    <row r="7" spans="1:15" x14ac:dyDescent="0.25">
      <c r="A7" s="55" t="s">
        <v>12</v>
      </c>
      <c r="B7" s="6" t="s">
        <v>14</v>
      </c>
      <c r="C7" s="7">
        <v>32</v>
      </c>
      <c r="D7" s="8">
        <v>2070043</v>
      </c>
      <c r="E7" s="7" t="s">
        <v>15</v>
      </c>
      <c r="F7" s="7" t="s">
        <v>15</v>
      </c>
      <c r="I7" s="4" t="s">
        <v>16</v>
      </c>
      <c r="J7" s="4">
        <v>155</v>
      </c>
      <c r="K7" s="5">
        <v>8322734</v>
      </c>
      <c r="L7" s="4">
        <v>2</v>
      </c>
      <c r="M7" s="5">
        <v>100000</v>
      </c>
      <c r="N7" s="3">
        <v>157</v>
      </c>
      <c r="O7" s="3">
        <v>39.25</v>
      </c>
    </row>
    <row r="8" spans="1:15" x14ac:dyDescent="0.25">
      <c r="A8" s="54"/>
      <c r="B8" s="9" t="s">
        <v>17</v>
      </c>
      <c r="C8" s="10">
        <v>24</v>
      </c>
      <c r="D8" s="11">
        <v>1314111</v>
      </c>
      <c r="E8" s="10" t="s">
        <v>15</v>
      </c>
      <c r="F8" s="10" t="s">
        <v>15</v>
      </c>
      <c r="I8" s="4" t="s">
        <v>18</v>
      </c>
      <c r="J8" s="4">
        <v>160</v>
      </c>
      <c r="K8" s="5">
        <v>11900696</v>
      </c>
      <c r="L8" s="4">
        <v>2</v>
      </c>
      <c r="M8" s="5">
        <v>100000</v>
      </c>
      <c r="N8" s="3">
        <v>162</v>
      </c>
      <c r="O8" s="3">
        <v>40.5</v>
      </c>
    </row>
    <row r="9" spans="1:15" x14ac:dyDescent="0.25">
      <c r="A9" s="54"/>
      <c r="B9" s="9" t="s">
        <v>19</v>
      </c>
      <c r="C9" s="10">
        <v>7</v>
      </c>
      <c r="D9" s="11">
        <v>898381</v>
      </c>
      <c r="E9" s="10" t="s">
        <v>15</v>
      </c>
      <c r="F9" s="10" t="s">
        <v>15</v>
      </c>
      <c r="I9" s="4" t="s">
        <v>20</v>
      </c>
      <c r="J9" s="4">
        <v>133</v>
      </c>
      <c r="K9" s="5">
        <v>9374297</v>
      </c>
      <c r="L9" s="4">
        <v>2</v>
      </c>
      <c r="M9" s="5">
        <v>100000</v>
      </c>
      <c r="N9" s="3">
        <v>135</v>
      </c>
      <c r="O9" s="3">
        <v>33.75</v>
      </c>
    </row>
    <row r="10" spans="1:15" ht="17.25" x14ac:dyDescent="0.3">
      <c r="A10" s="54"/>
      <c r="B10" s="9" t="s">
        <v>21</v>
      </c>
      <c r="C10" s="10">
        <v>5</v>
      </c>
      <c r="D10" s="11">
        <v>499815</v>
      </c>
      <c r="E10" s="10" t="s">
        <v>15</v>
      </c>
      <c r="F10" s="10" t="s">
        <v>15</v>
      </c>
      <c r="I10" s="12" t="s">
        <v>22</v>
      </c>
      <c r="J10" s="12">
        <v>840</v>
      </c>
      <c r="K10" s="13">
        <v>63074463</v>
      </c>
      <c r="L10" s="12">
        <v>16</v>
      </c>
      <c r="M10" s="13">
        <v>923000</v>
      </c>
      <c r="N10" s="14">
        <v>856</v>
      </c>
      <c r="O10" s="14">
        <v>42.8</v>
      </c>
    </row>
    <row r="11" spans="1:15" ht="15" x14ac:dyDescent="0.25">
      <c r="A11" s="54"/>
      <c r="B11" s="9" t="s">
        <v>23</v>
      </c>
      <c r="C11" s="10">
        <v>13</v>
      </c>
      <c r="D11" s="11">
        <v>2075257</v>
      </c>
      <c r="E11" s="10" t="s">
        <v>15</v>
      </c>
      <c r="F11" s="10" t="s">
        <v>15</v>
      </c>
    </row>
    <row r="12" spans="1:15" ht="15" x14ac:dyDescent="0.25">
      <c r="A12" s="54"/>
      <c r="B12" s="9" t="s">
        <v>24</v>
      </c>
      <c r="C12" s="10">
        <v>14</v>
      </c>
      <c r="D12" s="11">
        <v>1953416</v>
      </c>
      <c r="E12" s="10" t="s">
        <v>15</v>
      </c>
      <c r="F12" s="10" t="s">
        <v>15</v>
      </c>
    </row>
    <row r="13" spans="1:15" ht="15" x14ac:dyDescent="0.25">
      <c r="A13" s="54"/>
      <c r="B13" s="9" t="s">
        <v>25</v>
      </c>
      <c r="C13" s="10">
        <v>1</v>
      </c>
      <c r="D13" s="11">
        <v>142345</v>
      </c>
      <c r="E13" s="10" t="s">
        <v>15</v>
      </c>
      <c r="F13" s="10" t="s">
        <v>15</v>
      </c>
    </row>
    <row r="14" spans="1:15" ht="15" x14ac:dyDescent="0.25">
      <c r="A14" s="54"/>
      <c r="B14" s="9" t="s">
        <v>26</v>
      </c>
      <c r="C14" s="10">
        <v>3</v>
      </c>
      <c r="D14" s="11">
        <v>417135</v>
      </c>
      <c r="E14" s="10" t="s">
        <v>15</v>
      </c>
      <c r="F14" s="10" t="s">
        <v>15</v>
      </c>
    </row>
    <row r="15" spans="1:15" ht="15" x14ac:dyDescent="0.25">
      <c r="A15" s="54"/>
      <c r="B15" s="9" t="s">
        <v>27</v>
      </c>
      <c r="C15" s="10">
        <v>0</v>
      </c>
      <c r="D15" s="11">
        <v>0</v>
      </c>
      <c r="E15" s="10" t="s">
        <v>15</v>
      </c>
      <c r="F15" s="10" t="s">
        <v>15</v>
      </c>
    </row>
    <row r="16" spans="1:15" ht="15" x14ac:dyDescent="0.25">
      <c r="A16" s="54"/>
      <c r="B16" s="9" t="s">
        <v>28</v>
      </c>
      <c r="C16" s="10">
        <v>12</v>
      </c>
      <c r="D16" s="11">
        <v>1547219</v>
      </c>
      <c r="E16" s="10" t="s">
        <v>15</v>
      </c>
      <c r="F16" s="10" t="s">
        <v>15</v>
      </c>
    </row>
    <row r="17" spans="1:6" ht="15" x14ac:dyDescent="0.25">
      <c r="A17" s="54"/>
      <c r="B17" s="9" t="s">
        <v>29</v>
      </c>
      <c r="C17" s="10">
        <v>14</v>
      </c>
      <c r="D17" s="11">
        <v>1250881</v>
      </c>
      <c r="E17" s="10" t="s">
        <v>15</v>
      </c>
      <c r="F17" s="10" t="s">
        <v>15</v>
      </c>
    </row>
    <row r="18" spans="1:6" ht="30" x14ac:dyDescent="0.25">
      <c r="A18" s="54"/>
      <c r="B18" s="15" t="s">
        <v>30</v>
      </c>
      <c r="C18" s="10">
        <v>1</v>
      </c>
      <c r="D18" s="11">
        <v>50000</v>
      </c>
      <c r="E18" s="10" t="s">
        <v>15</v>
      </c>
      <c r="F18" s="10" t="s">
        <v>15</v>
      </c>
    </row>
    <row r="19" spans="1:6" ht="30" x14ac:dyDescent="0.25">
      <c r="A19" s="54"/>
      <c r="B19" s="15" t="s">
        <v>31</v>
      </c>
      <c r="C19" s="10">
        <v>2</v>
      </c>
      <c r="D19" s="11">
        <v>0</v>
      </c>
      <c r="E19" s="10" t="s">
        <v>15</v>
      </c>
      <c r="F19" s="10" t="s">
        <v>15</v>
      </c>
    </row>
    <row r="20" spans="1:6" ht="30" x14ac:dyDescent="0.25">
      <c r="A20" s="50"/>
      <c r="B20" s="15" t="s">
        <v>32</v>
      </c>
      <c r="C20" s="10">
        <v>75</v>
      </c>
      <c r="D20" s="11">
        <v>4630920</v>
      </c>
      <c r="E20" s="10" t="s">
        <v>15</v>
      </c>
      <c r="F20" s="11" t="s">
        <v>15</v>
      </c>
    </row>
    <row r="21" spans="1:6" x14ac:dyDescent="0.25">
      <c r="A21" s="16"/>
      <c r="B21" s="17" t="s">
        <v>22</v>
      </c>
      <c r="C21" s="18">
        <f t="shared" ref="C21:D21" si="0">SUM(C7:C20)</f>
        <v>203</v>
      </c>
      <c r="D21" s="19">
        <f t="shared" si="0"/>
        <v>16849523</v>
      </c>
      <c r="E21" s="20"/>
      <c r="F21" s="21"/>
    </row>
    <row r="22" spans="1:6" ht="15" x14ac:dyDescent="0.25">
      <c r="A22" s="44"/>
      <c r="B22" s="45"/>
      <c r="C22" s="45"/>
      <c r="D22" s="45"/>
      <c r="E22" s="45"/>
      <c r="F22" s="46"/>
    </row>
    <row r="23" spans="1:6" ht="15" x14ac:dyDescent="0.25">
      <c r="A23" s="53" t="s">
        <v>12</v>
      </c>
      <c r="B23" s="6" t="s">
        <v>33</v>
      </c>
      <c r="C23" s="7" t="s">
        <v>15</v>
      </c>
      <c r="D23" s="7" t="s">
        <v>15</v>
      </c>
      <c r="E23" s="7">
        <v>1</v>
      </c>
      <c r="F23" s="8">
        <v>50000</v>
      </c>
    </row>
    <row r="24" spans="1:6" ht="15" x14ac:dyDescent="0.25">
      <c r="A24" s="54"/>
      <c r="B24" s="9" t="s">
        <v>34</v>
      </c>
      <c r="C24" s="10" t="s">
        <v>15</v>
      </c>
      <c r="D24" s="10" t="s">
        <v>15</v>
      </c>
      <c r="E24" s="10">
        <v>1</v>
      </c>
      <c r="F24" s="11">
        <v>50000</v>
      </c>
    </row>
    <row r="25" spans="1:6" ht="15" x14ac:dyDescent="0.25">
      <c r="A25" s="54"/>
      <c r="B25" s="9" t="s">
        <v>35</v>
      </c>
      <c r="C25" s="10" t="s">
        <v>15</v>
      </c>
      <c r="D25" s="10" t="s">
        <v>15</v>
      </c>
      <c r="E25" s="10">
        <v>1</v>
      </c>
      <c r="F25" s="11">
        <v>51000</v>
      </c>
    </row>
    <row r="26" spans="1:6" ht="15" x14ac:dyDescent="0.25">
      <c r="A26" s="54"/>
      <c r="B26" s="9" t="s">
        <v>36</v>
      </c>
      <c r="C26" s="10" t="s">
        <v>15</v>
      </c>
      <c r="D26" s="10" t="s">
        <v>15</v>
      </c>
      <c r="E26" s="10">
        <v>1</v>
      </c>
      <c r="F26" s="11">
        <v>136000</v>
      </c>
    </row>
    <row r="27" spans="1:6" ht="15" x14ac:dyDescent="0.25">
      <c r="A27" s="54"/>
      <c r="B27" s="9" t="s">
        <v>37</v>
      </c>
      <c r="C27" s="10" t="s">
        <v>15</v>
      </c>
      <c r="D27" s="10" t="s">
        <v>15</v>
      </c>
      <c r="E27" s="10">
        <v>1</v>
      </c>
      <c r="F27" s="21"/>
    </row>
    <row r="28" spans="1:6" ht="15" x14ac:dyDescent="0.25">
      <c r="A28" s="54"/>
      <c r="B28" s="9" t="s">
        <v>38</v>
      </c>
      <c r="C28" s="10" t="s">
        <v>15</v>
      </c>
      <c r="D28" s="10" t="s">
        <v>15</v>
      </c>
      <c r="E28" s="10">
        <v>1</v>
      </c>
      <c r="F28" s="11">
        <v>50000</v>
      </c>
    </row>
    <row r="29" spans="1:6" ht="15" x14ac:dyDescent="0.25">
      <c r="A29" s="50"/>
      <c r="B29" s="22" t="s">
        <v>22</v>
      </c>
      <c r="C29" s="20"/>
      <c r="D29" s="20"/>
      <c r="E29" s="23">
        <f t="shared" ref="E29:F29" si="1">SUM(E23:E28)</f>
        <v>6</v>
      </c>
      <c r="F29" s="24">
        <f t="shared" si="1"/>
        <v>337000</v>
      </c>
    </row>
    <row r="30" spans="1:6" x14ac:dyDescent="0.25">
      <c r="A30" s="25" t="s">
        <v>12</v>
      </c>
      <c r="B30" s="25" t="s">
        <v>39</v>
      </c>
      <c r="C30" s="26">
        <f t="shared" ref="C30:D30" si="2">C21+E29</f>
        <v>209</v>
      </c>
      <c r="D30" s="27">
        <f t="shared" si="2"/>
        <v>17186523</v>
      </c>
      <c r="E30" s="20"/>
      <c r="F30" s="21"/>
    </row>
    <row r="31" spans="1:6" ht="15" x14ac:dyDescent="0.25">
      <c r="A31" s="28"/>
      <c r="B31" s="28"/>
      <c r="C31" s="28"/>
      <c r="D31" s="29"/>
      <c r="E31" s="28"/>
      <c r="F31" s="29"/>
    </row>
    <row r="32" spans="1:6" ht="15" x14ac:dyDescent="0.25">
      <c r="A32" s="28"/>
      <c r="B32" s="28"/>
      <c r="C32" s="28"/>
      <c r="D32" s="28"/>
      <c r="E32" s="28"/>
      <c r="F32" s="28"/>
    </row>
    <row r="33" spans="1:6" ht="13.5" x14ac:dyDescent="0.25">
      <c r="A33" s="52" t="s">
        <v>40</v>
      </c>
      <c r="B33" s="48"/>
      <c r="C33" s="48"/>
      <c r="D33" s="48"/>
      <c r="E33" s="48"/>
      <c r="F33" s="48"/>
    </row>
    <row r="34" spans="1:6" ht="13.5" x14ac:dyDescent="0.25">
      <c r="A34" s="47" t="s">
        <v>0</v>
      </c>
      <c r="B34" s="48"/>
      <c r="C34" s="48"/>
      <c r="D34" s="48"/>
      <c r="E34" s="48"/>
      <c r="F34" s="48"/>
    </row>
    <row r="35" spans="1:6" ht="12.75" x14ac:dyDescent="0.2">
      <c r="A35" s="49" t="s">
        <v>2</v>
      </c>
      <c r="B35" s="49" t="s">
        <v>10</v>
      </c>
      <c r="C35" s="51" t="s">
        <v>3</v>
      </c>
      <c r="D35" s="46"/>
      <c r="E35" s="51" t="s">
        <v>11</v>
      </c>
      <c r="F35" s="46"/>
    </row>
    <row r="36" spans="1:6" ht="30" x14ac:dyDescent="0.25">
      <c r="A36" s="50"/>
      <c r="B36" s="50"/>
      <c r="C36" s="1" t="s">
        <v>6</v>
      </c>
      <c r="D36" s="2" t="s">
        <v>7</v>
      </c>
      <c r="E36" s="1" t="s">
        <v>6</v>
      </c>
      <c r="F36" s="2" t="s">
        <v>7</v>
      </c>
    </row>
    <row r="37" spans="1:6" ht="15" x14ac:dyDescent="0.25">
      <c r="A37" s="60" t="s">
        <v>13</v>
      </c>
      <c r="B37" s="6" t="s">
        <v>14</v>
      </c>
      <c r="C37" s="7">
        <v>24</v>
      </c>
      <c r="D37" s="8">
        <v>1585959.5</v>
      </c>
      <c r="E37" s="7" t="s">
        <v>15</v>
      </c>
      <c r="F37" s="7" t="s">
        <v>15</v>
      </c>
    </row>
    <row r="38" spans="1:6" ht="15" x14ac:dyDescent="0.25">
      <c r="A38" s="54"/>
      <c r="B38" s="9" t="s">
        <v>17</v>
      </c>
      <c r="C38" s="10">
        <v>20</v>
      </c>
      <c r="D38" s="11">
        <v>1239907.5</v>
      </c>
      <c r="E38" s="10" t="s">
        <v>15</v>
      </c>
      <c r="F38" s="10" t="s">
        <v>15</v>
      </c>
    </row>
    <row r="39" spans="1:6" ht="15" x14ac:dyDescent="0.25">
      <c r="A39" s="54"/>
      <c r="B39" s="9" t="s">
        <v>19</v>
      </c>
      <c r="C39" s="10">
        <v>4</v>
      </c>
      <c r="D39" s="11">
        <v>385084</v>
      </c>
      <c r="E39" s="10" t="s">
        <v>15</v>
      </c>
      <c r="F39" s="10" t="s">
        <v>15</v>
      </c>
    </row>
    <row r="40" spans="1:6" ht="15" x14ac:dyDescent="0.25">
      <c r="A40" s="54"/>
      <c r="B40" s="9" t="s">
        <v>21</v>
      </c>
      <c r="C40" s="10">
        <v>4</v>
      </c>
      <c r="D40" s="11">
        <v>499985</v>
      </c>
      <c r="E40" s="10" t="s">
        <v>15</v>
      </c>
      <c r="F40" s="10" t="s">
        <v>15</v>
      </c>
    </row>
    <row r="41" spans="1:6" ht="15" x14ac:dyDescent="0.25">
      <c r="A41" s="54"/>
      <c r="B41" s="9" t="s">
        <v>23</v>
      </c>
      <c r="C41" s="10">
        <v>14</v>
      </c>
      <c r="D41" s="11">
        <v>2014137</v>
      </c>
      <c r="E41" s="10" t="s">
        <v>15</v>
      </c>
      <c r="F41" s="10" t="s">
        <v>15</v>
      </c>
    </row>
    <row r="42" spans="1:6" ht="15" x14ac:dyDescent="0.25">
      <c r="A42" s="54"/>
      <c r="B42" s="9" t="s">
        <v>24</v>
      </c>
      <c r="C42" s="10">
        <v>14</v>
      </c>
      <c r="D42" s="11">
        <v>1927577</v>
      </c>
      <c r="E42" s="10" t="s">
        <v>15</v>
      </c>
      <c r="F42" s="10" t="s">
        <v>15</v>
      </c>
    </row>
    <row r="43" spans="1:6" ht="15" x14ac:dyDescent="0.25">
      <c r="A43" s="54"/>
      <c r="B43" s="9" t="s">
        <v>25</v>
      </c>
      <c r="C43" s="10">
        <v>2</v>
      </c>
      <c r="D43" s="11">
        <v>284620</v>
      </c>
      <c r="E43" s="10" t="s">
        <v>15</v>
      </c>
      <c r="F43" s="10" t="s">
        <v>15</v>
      </c>
    </row>
    <row r="44" spans="1:6" ht="15" x14ac:dyDescent="0.25">
      <c r="A44" s="54"/>
      <c r="B44" s="9" t="s">
        <v>26</v>
      </c>
      <c r="C44" s="10">
        <v>4</v>
      </c>
      <c r="D44" s="11">
        <v>553730</v>
      </c>
      <c r="E44" s="10" t="s">
        <v>15</v>
      </c>
      <c r="F44" s="10" t="s">
        <v>15</v>
      </c>
    </row>
    <row r="45" spans="1:6" ht="15" x14ac:dyDescent="0.25">
      <c r="A45" s="54"/>
      <c r="B45" s="9" t="s">
        <v>27</v>
      </c>
      <c r="C45" s="10">
        <v>1</v>
      </c>
      <c r="D45" s="11">
        <v>135125</v>
      </c>
      <c r="E45" s="10" t="s">
        <v>15</v>
      </c>
      <c r="F45" s="10" t="s">
        <v>15</v>
      </c>
    </row>
    <row r="46" spans="1:6" ht="15" x14ac:dyDescent="0.25">
      <c r="A46" s="54"/>
      <c r="B46" s="9" t="s">
        <v>28</v>
      </c>
      <c r="C46" s="10">
        <v>14</v>
      </c>
      <c r="D46" s="11">
        <v>1787145</v>
      </c>
      <c r="E46" s="10" t="s">
        <v>15</v>
      </c>
      <c r="F46" s="10" t="s">
        <v>15</v>
      </c>
    </row>
    <row r="47" spans="1:6" ht="15" x14ac:dyDescent="0.25">
      <c r="A47" s="54"/>
      <c r="B47" s="9" t="s">
        <v>29</v>
      </c>
      <c r="C47" s="10">
        <v>15</v>
      </c>
      <c r="D47" s="11">
        <v>1864892</v>
      </c>
      <c r="E47" s="10" t="s">
        <v>15</v>
      </c>
      <c r="F47" s="10" t="s">
        <v>15</v>
      </c>
    </row>
    <row r="48" spans="1:6" ht="30" x14ac:dyDescent="0.25">
      <c r="A48" s="54"/>
      <c r="B48" s="15" t="s">
        <v>30</v>
      </c>
      <c r="C48" s="10">
        <v>1</v>
      </c>
      <c r="D48" s="11">
        <v>50000</v>
      </c>
      <c r="E48" s="10" t="s">
        <v>15</v>
      </c>
      <c r="F48" s="10" t="s">
        <v>15</v>
      </c>
    </row>
    <row r="49" spans="1:6" ht="30" x14ac:dyDescent="0.25">
      <c r="A49" s="54"/>
      <c r="B49" s="15" t="s">
        <v>31</v>
      </c>
      <c r="C49" s="10">
        <v>3</v>
      </c>
      <c r="D49" s="11">
        <v>0</v>
      </c>
      <c r="E49" s="10" t="s">
        <v>15</v>
      </c>
      <c r="F49" s="10" t="s">
        <v>15</v>
      </c>
    </row>
    <row r="50" spans="1:6" ht="30" x14ac:dyDescent="0.25">
      <c r="A50" s="50"/>
      <c r="B50" s="15" t="s">
        <v>32</v>
      </c>
      <c r="C50" s="10">
        <v>69</v>
      </c>
      <c r="D50" s="11">
        <v>4299051</v>
      </c>
      <c r="E50" s="10" t="s">
        <v>15</v>
      </c>
      <c r="F50" s="11" t="s">
        <v>15</v>
      </c>
    </row>
    <row r="51" spans="1:6" ht="15" x14ac:dyDescent="0.25">
      <c r="A51" s="16"/>
      <c r="B51" s="30" t="s">
        <v>22</v>
      </c>
      <c r="C51" s="23">
        <f t="shared" ref="C51:D51" si="3">SUM(C37:C50)</f>
        <v>189</v>
      </c>
      <c r="D51" s="24">
        <f t="shared" si="3"/>
        <v>16627213</v>
      </c>
      <c r="E51" s="20"/>
      <c r="F51" s="21"/>
    </row>
    <row r="52" spans="1:6" ht="15" x14ac:dyDescent="0.25">
      <c r="A52" s="44"/>
      <c r="B52" s="45"/>
      <c r="C52" s="45"/>
      <c r="D52" s="45"/>
      <c r="E52" s="45"/>
      <c r="F52" s="46"/>
    </row>
    <row r="53" spans="1:6" ht="15" x14ac:dyDescent="0.25">
      <c r="A53" s="53" t="s">
        <v>13</v>
      </c>
      <c r="B53" s="6" t="s">
        <v>33</v>
      </c>
      <c r="C53" s="7" t="s">
        <v>15</v>
      </c>
      <c r="D53" s="7" t="s">
        <v>15</v>
      </c>
      <c r="E53" s="7">
        <v>1</v>
      </c>
      <c r="F53" s="8">
        <v>50000</v>
      </c>
    </row>
    <row r="54" spans="1:6" ht="15" x14ac:dyDescent="0.25">
      <c r="A54" s="54"/>
      <c r="B54" s="9" t="s">
        <v>34</v>
      </c>
      <c r="C54" s="10" t="s">
        <v>15</v>
      </c>
      <c r="D54" s="10" t="s">
        <v>15</v>
      </c>
      <c r="E54" s="10">
        <v>1</v>
      </c>
      <c r="F54" s="11">
        <v>50000</v>
      </c>
    </row>
    <row r="55" spans="1:6" ht="15" x14ac:dyDescent="0.25">
      <c r="A55" s="54"/>
      <c r="B55" s="9" t="s">
        <v>41</v>
      </c>
      <c r="C55" s="10" t="s">
        <v>15</v>
      </c>
      <c r="D55" s="10" t="s">
        <v>15</v>
      </c>
      <c r="E55" s="10">
        <v>1</v>
      </c>
      <c r="F55" s="11">
        <v>50000</v>
      </c>
    </row>
    <row r="56" spans="1:6" ht="15" x14ac:dyDescent="0.25">
      <c r="A56" s="54"/>
      <c r="B56" s="9" t="s">
        <v>42</v>
      </c>
      <c r="C56" s="10" t="s">
        <v>15</v>
      </c>
      <c r="D56" s="10" t="s">
        <v>15</v>
      </c>
      <c r="E56" s="10">
        <v>1</v>
      </c>
      <c r="F56" s="11">
        <v>136000</v>
      </c>
    </row>
    <row r="57" spans="1:6" ht="15" x14ac:dyDescent="0.25">
      <c r="A57" s="50"/>
      <c r="B57" s="22" t="s">
        <v>22</v>
      </c>
      <c r="C57" s="20"/>
      <c r="D57" s="20"/>
      <c r="E57" s="23">
        <f t="shared" ref="E57:F57" si="4">SUM(E53:E56)</f>
        <v>4</v>
      </c>
      <c r="F57" s="24">
        <f t="shared" si="4"/>
        <v>286000</v>
      </c>
    </row>
    <row r="58" spans="1:6" x14ac:dyDescent="0.25">
      <c r="A58" s="25" t="s">
        <v>13</v>
      </c>
      <c r="B58" s="25" t="s">
        <v>39</v>
      </c>
      <c r="C58" s="26">
        <f t="shared" ref="C58:D58" si="5">C51+E57</f>
        <v>193</v>
      </c>
      <c r="D58" s="27">
        <f t="shared" si="5"/>
        <v>16913213</v>
      </c>
      <c r="E58" s="20"/>
      <c r="F58" s="21"/>
    </row>
    <row r="59" spans="1:6" ht="15" x14ac:dyDescent="0.25">
      <c r="A59" s="28"/>
      <c r="B59" s="28"/>
      <c r="C59" s="28"/>
      <c r="D59" s="28"/>
      <c r="E59" s="28"/>
      <c r="F59" s="28"/>
    </row>
    <row r="60" spans="1:6" ht="13.5" x14ac:dyDescent="0.25">
      <c r="A60" s="52" t="s">
        <v>43</v>
      </c>
      <c r="B60" s="48"/>
      <c r="C60" s="48"/>
      <c r="D60" s="48"/>
      <c r="E60" s="48"/>
      <c r="F60" s="48"/>
    </row>
    <row r="61" spans="1:6" ht="13.5" x14ac:dyDescent="0.25">
      <c r="A61" s="47" t="s">
        <v>0</v>
      </c>
      <c r="B61" s="48"/>
      <c r="C61" s="48"/>
      <c r="D61" s="48"/>
      <c r="E61" s="48"/>
      <c r="F61" s="48"/>
    </row>
    <row r="62" spans="1:6" ht="12.75" x14ac:dyDescent="0.2">
      <c r="A62" s="49" t="s">
        <v>2</v>
      </c>
      <c r="B62" s="49" t="s">
        <v>10</v>
      </c>
      <c r="C62" s="51" t="s">
        <v>3</v>
      </c>
      <c r="D62" s="46"/>
      <c r="E62" s="51" t="s">
        <v>11</v>
      </c>
      <c r="F62" s="46"/>
    </row>
    <row r="63" spans="1:6" ht="30" x14ac:dyDescent="0.25">
      <c r="A63" s="50"/>
      <c r="B63" s="50"/>
      <c r="C63" s="1" t="s">
        <v>6</v>
      </c>
      <c r="D63" s="2" t="s">
        <v>7</v>
      </c>
      <c r="E63" s="1" t="s">
        <v>6</v>
      </c>
      <c r="F63" s="2" t="s">
        <v>7</v>
      </c>
    </row>
    <row r="64" spans="1:6" ht="15" x14ac:dyDescent="0.25">
      <c r="A64" s="60" t="s">
        <v>44</v>
      </c>
      <c r="B64" s="6" t="s">
        <v>14</v>
      </c>
      <c r="C64" s="7">
        <v>20</v>
      </c>
      <c r="D64" s="31"/>
      <c r="E64" s="7" t="s">
        <v>15</v>
      </c>
      <c r="F64" s="7" t="s">
        <v>15</v>
      </c>
    </row>
    <row r="65" spans="1:6" ht="15" x14ac:dyDescent="0.25">
      <c r="A65" s="54"/>
      <c r="B65" s="9" t="s">
        <v>17</v>
      </c>
      <c r="C65" s="10">
        <v>20</v>
      </c>
      <c r="D65" s="32"/>
      <c r="E65" s="10" t="s">
        <v>15</v>
      </c>
      <c r="F65" s="10" t="s">
        <v>15</v>
      </c>
    </row>
    <row r="66" spans="1:6" ht="15" x14ac:dyDescent="0.25">
      <c r="A66" s="54"/>
      <c r="B66" s="9" t="s">
        <v>19</v>
      </c>
      <c r="C66" s="10">
        <v>2</v>
      </c>
      <c r="D66" s="33">
        <v>244521</v>
      </c>
      <c r="E66" s="10" t="s">
        <v>15</v>
      </c>
      <c r="F66" s="10" t="s">
        <v>15</v>
      </c>
    </row>
    <row r="67" spans="1:6" ht="15" x14ac:dyDescent="0.25">
      <c r="A67" s="54"/>
      <c r="B67" s="9" t="s">
        <v>21</v>
      </c>
      <c r="C67" s="10">
        <v>3</v>
      </c>
      <c r="D67" s="33">
        <v>374988</v>
      </c>
      <c r="E67" s="10" t="s">
        <v>15</v>
      </c>
      <c r="F67" s="10" t="s">
        <v>15</v>
      </c>
    </row>
    <row r="68" spans="1:6" ht="15" x14ac:dyDescent="0.25">
      <c r="A68" s="54"/>
      <c r="B68" s="9" t="s">
        <v>23</v>
      </c>
      <c r="C68" s="10">
        <v>11</v>
      </c>
      <c r="D68" s="33">
        <v>1588462</v>
      </c>
      <c r="E68" s="10" t="s">
        <v>15</v>
      </c>
      <c r="F68" s="10" t="s">
        <v>15</v>
      </c>
    </row>
    <row r="69" spans="1:6" ht="15" x14ac:dyDescent="0.25">
      <c r="A69" s="54"/>
      <c r="B69" s="9" t="s">
        <v>24</v>
      </c>
      <c r="C69" s="10">
        <v>17</v>
      </c>
      <c r="D69" s="33">
        <v>2263897</v>
      </c>
      <c r="E69" s="10" t="s">
        <v>15</v>
      </c>
      <c r="F69" s="10" t="s">
        <v>15</v>
      </c>
    </row>
    <row r="70" spans="1:6" ht="15" x14ac:dyDescent="0.25">
      <c r="A70" s="54"/>
      <c r="B70" s="9" t="s">
        <v>25</v>
      </c>
      <c r="C70" s="10">
        <v>2</v>
      </c>
      <c r="D70" s="33">
        <v>285340</v>
      </c>
      <c r="E70" s="10" t="s">
        <v>15</v>
      </c>
      <c r="F70" s="10" t="s">
        <v>15</v>
      </c>
    </row>
    <row r="71" spans="1:6" ht="15" x14ac:dyDescent="0.25">
      <c r="A71" s="54"/>
      <c r="B71" s="9" t="s">
        <v>26</v>
      </c>
      <c r="C71" s="10">
        <v>2</v>
      </c>
      <c r="D71" s="33">
        <v>260900</v>
      </c>
      <c r="E71" s="10" t="s">
        <v>15</v>
      </c>
      <c r="F71" s="10" t="s">
        <v>15</v>
      </c>
    </row>
    <row r="72" spans="1:6" ht="15" x14ac:dyDescent="0.25">
      <c r="A72" s="54"/>
      <c r="B72" s="9" t="s">
        <v>27</v>
      </c>
      <c r="C72" s="10">
        <v>1</v>
      </c>
      <c r="D72" s="33">
        <v>135295</v>
      </c>
      <c r="E72" s="10" t="s">
        <v>15</v>
      </c>
      <c r="F72" s="10" t="s">
        <v>15</v>
      </c>
    </row>
    <row r="73" spans="1:6" ht="15" x14ac:dyDescent="0.25">
      <c r="A73" s="54"/>
      <c r="B73" s="9" t="s">
        <v>28</v>
      </c>
      <c r="C73" s="10">
        <v>11</v>
      </c>
      <c r="D73" s="32"/>
      <c r="E73" s="10" t="s">
        <v>15</v>
      </c>
      <c r="F73" s="10" t="s">
        <v>15</v>
      </c>
    </row>
    <row r="74" spans="1:6" ht="15" x14ac:dyDescent="0.25">
      <c r="A74" s="54"/>
      <c r="B74" s="9" t="s">
        <v>29</v>
      </c>
      <c r="C74" s="10">
        <v>12</v>
      </c>
      <c r="D74" s="32"/>
      <c r="E74" s="10" t="s">
        <v>15</v>
      </c>
      <c r="F74" s="10" t="s">
        <v>15</v>
      </c>
    </row>
    <row r="75" spans="1:6" ht="30" x14ac:dyDescent="0.25">
      <c r="A75" s="54"/>
      <c r="B75" s="15" t="s">
        <v>30</v>
      </c>
      <c r="C75" s="10">
        <v>1</v>
      </c>
      <c r="D75" s="33" t="s">
        <v>45</v>
      </c>
      <c r="E75" s="10" t="s">
        <v>15</v>
      </c>
      <c r="F75" s="10" t="s">
        <v>15</v>
      </c>
    </row>
    <row r="76" spans="1:6" ht="30" x14ac:dyDescent="0.25">
      <c r="A76" s="50"/>
      <c r="B76" s="15" t="s">
        <v>32</v>
      </c>
      <c r="C76" s="10">
        <v>53</v>
      </c>
      <c r="D76" s="11">
        <v>3169331</v>
      </c>
      <c r="E76" s="10" t="s">
        <v>15</v>
      </c>
      <c r="F76" s="10" t="s">
        <v>15</v>
      </c>
    </row>
    <row r="77" spans="1:6" ht="15" x14ac:dyDescent="0.25">
      <c r="A77" s="16"/>
      <c r="B77" s="30" t="s">
        <v>22</v>
      </c>
      <c r="C77" s="23">
        <f t="shared" ref="C77:D77" si="6">SUM(C64:C76)</f>
        <v>155</v>
      </c>
      <c r="D77" s="24">
        <f t="shared" si="6"/>
        <v>8322734</v>
      </c>
      <c r="E77" s="20"/>
      <c r="F77" s="21"/>
    </row>
    <row r="78" spans="1:6" ht="15" x14ac:dyDescent="0.25">
      <c r="A78" s="44"/>
      <c r="B78" s="45"/>
      <c r="C78" s="45"/>
      <c r="D78" s="45"/>
      <c r="E78" s="45"/>
      <c r="F78" s="46"/>
    </row>
    <row r="79" spans="1:6" ht="15" x14ac:dyDescent="0.25">
      <c r="A79" s="53" t="s">
        <v>44</v>
      </c>
      <c r="B79" s="34" t="s">
        <v>33</v>
      </c>
      <c r="C79" s="35"/>
      <c r="D79" s="31"/>
      <c r="E79" s="36">
        <v>1</v>
      </c>
      <c r="F79" s="37">
        <v>50000</v>
      </c>
    </row>
    <row r="80" spans="1:6" ht="15" x14ac:dyDescent="0.25">
      <c r="A80" s="54"/>
      <c r="B80" s="9" t="s">
        <v>34</v>
      </c>
      <c r="C80" s="20"/>
      <c r="D80" s="20"/>
      <c r="E80" s="38">
        <v>1</v>
      </c>
      <c r="F80" s="39">
        <v>50000</v>
      </c>
    </row>
    <row r="81" spans="1:6" ht="15" x14ac:dyDescent="0.25">
      <c r="A81" s="50"/>
      <c r="B81" s="22" t="s">
        <v>22</v>
      </c>
      <c r="C81" s="20"/>
      <c r="D81" s="20"/>
      <c r="E81" s="23">
        <f t="shared" ref="E81:F81" si="7">SUM(E79:E80)</f>
        <v>2</v>
      </c>
      <c r="F81" s="24">
        <f t="shared" si="7"/>
        <v>100000</v>
      </c>
    </row>
    <row r="82" spans="1:6" x14ac:dyDescent="0.25">
      <c r="A82" s="25" t="s">
        <v>44</v>
      </c>
      <c r="B82" s="25" t="s">
        <v>39</v>
      </c>
      <c r="C82" s="26">
        <f t="shared" ref="C82:D82" si="8">C77+E81</f>
        <v>157</v>
      </c>
      <c r="D82" s="27">
        <f t="shared" si="8"/>
        <v>8422734</v>
      </c>
      <c r="E82" s="20"/>
      <c r="F82" s="21"/>
    </row>
    <row r="83" spans="1:6" ht="15" x14ac:dyDescent="0.25">
      <c r="A83" s="28"/>
      <c r="B83" s="28"/>
      <c r="C83" s="28"/>
      <c r="D83" s="28"/>
      <c r="E83" s="28"/>
      <c r="F83" s="28"/>
    </row>
    <row r="84" spans="1:6" ht="13.5" x14ac:dyDescent="0.25">
      <c r="A84" s="52" t="s">
        <v>46</v>
      </c>
      <c r="B84" s="48"/>
      <c r="C84" s="48"/>
      <c r="D84" s="48"/>
      <c r="E84" s="48"/>
      <c r="F84" s="48"/>
    </row>
    <row r="85" spans="1:6" ht="13.5" x14ac:dyDescent="0.25">
      <c r="A85" s="47" t="s">
        <v>0</v>
      </c>
      <c r="B85" s="48"/>
      <c r="C85" s="48"/>
      <c r="D85" s="48"/>
      <c r="E85" s="48"/>
      <c r="F85" s="48"/>
    </row>
    <row r="86" spans="1:6" ht="12.75" x14ac:dyDescent="0.2">
      <c r="A86" s="49" t="s">
        <v>2</v>
      </c>
      <c r="B86" s="49" t="s">
        <v>10</v>
      </c>
      <c r="C86" s="51" t="s">
        <v>3</v>
      </c>
      <c r="D86" s="46"/>
      <c r="E86" s="51" t="s">
        <v>11</v>
      </c>
      <c r="F86" s="46"/>
    </row>
    <row r="87" spans="1:6" ht="30" x14ac:dyDescent="0.25">
      <c r="A87" s="50"/>
      <c r="B87" s="50"/>
      <c r="C87" s="1" t="s">
        <v>6</v>
      </c>
      <c r="D87" s="2" t="s">
        <v>7</v>
      </c>
      <c r="E87" s="1" t="s">
        <v>6</v>
      </c>
      <c r="F87" s="2" t="s">
        <v>7</v>
      </c>
    </row>
    <row r="88" spans="1:6" ht="15" x14ac:dyDescent="0.25">
      <c r="A88" s="60" t="s">
        <v>47</v>
      </c>
      <c r="B88" s="6" t="s">
        <v>14</v>
      </c>
      <c r="C88" s="36">
        <v>20</v>
      </c>
      <c r="D88" s="40">
        <v>1212742.5</v>
      </c>
      <c r="E88" s="7" t="s">
        <v>15</v>
      </c>
      <c r="F88" s="7" t="s">
        <v>15</v>
      </c>
    </row>
    <row r="89" spans="1:6" ht="15" x14ac:dyDescent="0.25">
      <c r="A89" s="54"/>
      <c r="B89" s="9" t="s">
        <v>17</v>
      </c>
      <c r="C89" s="38">
        <v>25</v>
      </c>
      <c r="D89" s="33">
        <v>1496605</v>
      </c>
      <c r="E89" s="10" t="s">
        <v>15</v>
      </c>
      <c r="F89" s="10" t="s">
        <v>15</v>
      </c>
    </row>
    <row r="90" spans="1:6" ht="15" x14ac:dyDescent="0.25">
      <c r="A90" s="54"/>
      <c r="B90" s="9" t="s">
        <v>19</v>
      </c>
      <c r="C90" s="38">
        <v>3</v>
      </c>
      <c r="D90" s="33">
        <v>347651</v>
      </c>
      <c r="E90" s="10" t="s">
        <v>15</v>
      </c>
      <c r="F90" s="10" t="s">
        <v>15</v>
      </c>
    </row>
    <row r="91" spans="1:6" ht="15" x14ac:dyDescent="0.25">
      <c r="A91" s="54"/>
      <c r="B91" s="9" t="s">
        <v>21</v>
      </c>
      <c r="C91" s="38">
        <v>3</v>
      </c>
      <c r="D91" s="33">
        <v>351115</v>
      </c>
      <c r="E91" s="10" t="s">
        <v>15</v>
      </c>
      <c r="F91" s="10" t="s">
        <v>15</v>
      </c>
    </row>
    <row r="92" spans="1:6" ht="15" x14ac:dyDescent="0.25">
      <c r="A92" s="54"/>
      <c r="B92" s="9" t="s">
        <v>23</v>
      </c>
      <c r="C92" s="38">
        <v>13</v>
      </c>
      <c r="D92" s="33">
        <v>1424062</v>
      </c>
      <c r="E92" s="10" t="s">
        <v>15</v>
      </c>
      <c r="F92" s="10" t="s">
        <v>15</v>
      </c>
    </row>
    <row r="93" spans="1:6" ht="15" x14ac:dyDescent="0.25">
      <c r="A93" s="54"/>
      <c r="B93" s="9" t="s">
        <v>24</v>
      </c>
      <c r="C93" s="38">
        <v>19</v>
      </c>
      <c r="D93" s="33">
        <v>2450949</v>
      </c>
      <c r="E93" s="10" t="s">
        <v>15</v>
      </c>
      <c r="F93" s="10" t="s">
        <v>15</v>
      </c>
    </row>
    <row r="94" spans="1:6" ht="15" x14ac:dyDescent="0.25">
      <c r="A94" s="54"/>
      <c r="B94" s="9" t="s">
        <v>25</v>
      </c>
      <c r="C94" s="38">
        <v>2</v>
      </c>
      <c r="D94" s="33">
        <v>258100</v>
      </c>
      <c r="E94" s="10" t="s">
        <v>15</v>
      </c>
      <c r="F94" s="10" t="s">
        <v>15</v>
      </c>
    </row>
    <row r="95" spans="1:6" ht="15" x14ac:dyDescent="0.25">
      <c r="A95" s="54"/>
      <c r="B95" s="9" t="s">
        <v>26</v>
      </c>
      <c r="C95" s="38">
        <v>1</v>
      </c>
      <c r="D95" s="33">
        <v>129200</v>
      </c>
      <c r="E95" s="10" t="s">
        <v>15</v>
      </c>
      <c r="F95" s="10" t="s">
        <v>15</v>
      </c>
    </row>
    <row r="96" spans="1:6" ht="15" x14ac:dyDescent="0.25">
      <c r="A96" s="54"/>
      <c r="B96" s="9" t="s">
        <v>27</v>
      </c>
      <c r="C96" s="38">
        <v>2</v>
      </c>
      <c r="D96" s="33">
        <v>128900</v>
      </c>
      <c r="E96" s="10" t="s">
        <v>15</v>
      </c>
      <c r="F96" s="10" t="s">
        <v>15</v>
      </c>
    </row>
    <row r="97" spans="1:6" ht="15" x14ac:dyDescent="0.25">
      <c r="A97" s="54"/>
      <c r="B97" s="9" t="s">
        <v>28</v>
      </c>
      <c r="C97" s="38">
        <v>11</v>
      </c>
      <c r="D97" s="33">
        <v>1101769</v>
      </c>
      <c r="E97" s="10" t="s">
        <v>15</v>
      </c>
      <c r="F97" s="10" t="s">
        <v>15</v>
      </c>
    </row>
    <row r="98" spans="1:6" ht="15" x14ac:dyDescent="0.25">
      <c r="A98" s="54"/>
      <c r="B98" s="9" t="s">
        <v>29</v>
      </c>
      <c r="C98" s="38">
        <v>10</v>
      </c>
      <c r="D98" s="33">
        <v>1323398</v>
      </c>
      <c r="E98" s="10" t="s">
        <v>15</v>
      </c>
      <c r="F98" s="10" t="s">
        <v>15</v>
      </c>
    </row>
    <row r="99" spans="1:6" ht="30" x14ac:dyDescent="0.25">
      <c r="A99" s="54"/>
      <c r="B99" s="15" t="s">
        <v>30</v>
      </c>
      <c r="C99" s="38">
        <v>2</v>
      </c>
      <c r="D99" s="33">
        <v>50000</v>
      </c>
      <c r="E99" s="10" t="s">
        <v>15</v>
      </c>
      <c r="F99" s="10" t="s">
        <v>15</v>
      </c>
    </row>
    <row r="100" spans="1:6" ht="30" x14ac:dyDescent="0.25">
      <c r="A100" s="50"/>
      <c r="B100" s="41" t="s">
        <v>32</v>
      </c>
      <c r="C100" s="38">
        <v>49</v>
      </c>
      <c r="D100" s="33">
        <v>1626204.5</v>
      </c>
      <c r="E100" s="10" t="s">
        <v>15</v>
      </c>
      <c r="F100" s="10" t="s">
        <v>15</v>
      </c>
    </row>
    <row r="101" spans="1:6" ht="15" x14ac:dyDescent="0.25">
      <c r="A101" s="16"/>
      <c r="B101" s="30" t="s">
        <v>22</v>
      </c>
      <c r="C101" s="23">
        <f t="shared" ref="C101:D101" si="9">SUM(C88:C100)</f>
        <v>160</v>
      </c>
      <c r="D101" s="24">
        <f t="shared" si="9"/>
        <v>11900696</v>
      </c>
      <c r="E101" s="20"/>
      <c r="F101" s="21"/>
    </row>
    <row r="102" spans="1:6" ht="15" x14ac:dyDescent="0.25">
      <c r="A102" s="44"/>
      <c r="B102" s="45"/>
      <c r="C102" s="45"/>
      <c r="D102" s="45"/>
      <c r="E102" s="45"/>
      <c r="F102" s="46"/>
    </row>
    <row r="103" spans="1:6" ht="15" x14ac:dyDescent="0.25">
      <c r="A103" s="53" t="s">
        <v>47</v>
      </c>
      <c r="B103" s="34" t="s">
        <v>33</v>
      </c>
      <c r="C103" s="35"/>
      <c r="D103" s="31"/>
      <c r="E103" s="36">
        <v>1</v>
      </c>
      <c r="F103" s="40">
        <v>50000</v>
      </c>
    </row>
    <row r="104" spans="1:6" ht="15" x14ac:dyDescent="0.25">
      <c r="A104" s="54"/>
      <c r="B104" s="9" t="s">
        <v>34</v>
      </c>
      <c r="C104" s="20"/>
      <c r="D104" s="20"/>
      <c r="E104" s="38">
        <v>1</v>
      </c>
      <c r="F104" s="33">
        <v>50000</v>
      </c>
    </row>
    <row r="105" spans="1:6" ht="15" x14ac:dyDescent="0.25">
      <c r="A105" s="50"/>
      <c r="B105" s="22" t="s">
        <v>22</v>
      </c>
      <c r="C105" s="20"/>
      <c r="D105" s="20"/>
      <c r="E105" s="23">
        <f t="shared" ref="E105:F105" si="10">SUM(E103:E104)</f>
        <v>2</v>
      </c>
      <c r="F105" s="24">
        <f t="shared" si="10"/>
        <v>100000</v>
      </c>
    </row>
    <row r="106" spans="1:6" x14ac:dyDescent="0.25">
      <c r="A106" s="25" t="s">
        <v>47</v>
      </c>
      <c r="B106" s="25" t="s">
        <v>39</v>
      </c>
      <c r="C106" s="26">
        <f t="shared" ref="C106:D106" si="11">C101+E105</f>
        <v>162</v>
      </c>
      <c r="D106" s="27">
        <f t="shared" si="11"/>
        <v>12000696</v>
      </c>
      <c r="E106" s="20"/>
      <c r="F106" s="21"/>
    </row>
    <row r="107" spans="1:6" ht="15" x14ac:dyDescent="0.25">
      <c r="A107" s="28"/>
      <c r="B107" s="28"/>
      <c r="C107" s="28"/>
      <c r="D107" s="28"/>
      <c r="E107" s="28"/>
      <c r="F107" s="28"/>
    </row>
    <row r="108" spans="1:6" ht="13.5" x14ac:dyDescent="0.25">
      <c r="A108" s="52" t="s">
        <v>48</v>
      </c>
      <c r="B108" s="48"/>
      <c r="C108" s="48"/>
      <c r="D108" s="48"/>
      <c r="E108" s="48"/>
      <c r="F108" s="48"/>
    </row>
    <row r="109" spans="1:6" ht="13.5" x14ac:dyDescent="0.25">
      <c r="A109" s="47" t="s">
        <v>0</v>
      </c>
      <c r="B109" s="48"/>
      <c r="C109" s="48"/>
      <c r="D109" s="48"/>
      <c r="E109" s="48"/>
      <c r="F109" s="48"/>
    </row>
    <row r="110" spans="1:6" ht="12.75" x14ac:dyDescent="0.2">
      <c r="A110" s="49" t="s">
        <v>2</v>
      </c>
      <c r="B110" s="49" t="s">
        <v>10</v>
      </c>
      <c r="C110" s="51" t="s">
        <v>3</v>
      </c>
      <c r="D110" s="46"/>
      <c r="E110" s="51" t="s">
        <v>11</v>
      </c>
      <c r="F110" s="46"/>
    </row>
    <row r="111" spans="1:6" ht="30" x14ac:dyDescent="0.25">
      <c r="A111" s="50"/>
      <c r="B111" s="50"/>
      <c r="C111" s="1" t="s">
        <v>6</v>
      </c>
      <c r="D111" s="2" t="s">
        <v>7</v>
      </c>
      <c r="E111" s="1" t="s">
        <v>6</v>
      </c>
      <c r="F111" s="2" t="s">
        <v>7</v>
      </c>
    </row>
    <row r="112" spans="1:6" ht="15" x14ac:dyDescent="0.25">
      <c r="A112" s="60" t="s">
        <v>49</v>
      </c>
      <c r="B112" s="6" t="s">
        <v>14</v>
      </c>
      <c r="C112" s="36">
        <v>21</v>
      </c>
      <c r="D112" s="42">
        <v>1369062</v>
      </c>
      <c r="E112" s="7" t="s">
        <v>15</v>
      </c>
      <c r="F112" s="7" t="s">
        <v>15</v>
      </c>
    </row>
    <row r="113" spans="1:6" ht="15" x14ac:dyDescent="0.25">
      <c r="A113" s="54"/>
      <c r="B113" s="9" t="s">
        <v>17</v>
      </c>
      <c r="C113" s="38">
        <v>26</v>
      </c>
      <c r="D113" s="43">
        <v>1399747</v>
      </c>
      <c r="E113" s="10" t="s">
        <v>15</v>
      </c>
      <c r="F113" s="10" t="s">
        <v>15</v>
      </c>
    </row>
    <row r="114" spans="1:6" ht="15" x14ac:dyDescent="0.25">
      <c r="A114" s="54"/>
      <c r="B114" s="9" t="s">
        <v>19</v>
      </c>
      <c r="C114" s="38">
        <v>5</v>
      </c>
      <c r="D114" s="43">
        <v>578941</v>
      </c>
      <c r="E114" s="10" t="s">
        <v>15</v>
      </c>
      <c r="F114" s="10" t="s">
        <v>15</v>
      </c>
    </row>
    <row r="115" spans="1:6" ht="15" x14ac:dyDescent="0.25">
      <c r="A115" s="54"/>
      <c r="B115" s="9" t="s">
        <v>21</v>
      </c>
      <c r="C115" s="38">
        <v>3</v>
      </c>
      <c r="D115" s="43">
        <v>343841</v>
      </c>
      <c r="E115" s="10" t="s">
        <v>15</v>
      </c>
      <c r="F115" s="10" t="s">
        <v>15</v>
      </c>
    </row>
    <row r="116" spans="1:6" ht="15" x14ac:dyDescent="0.25">
      <c r="A116" s="54"/>
      <c r="B116" s="9" t="s">
        <v>23</v>
      </c>
      <c r="C116" s="38">
        <v>9</v>
      </c>
      <c r="D116" s="43">
        <v>887889</v>
      </c>
      <c r="E116" s="10" t="s">
        <v>15</v>
      </c>
      <c r="F116" s="10" t="s">
        <v>15</v>
      </c>
    </row>
    <row r="117" spans="1:6" ht="15" x14ac:dyDescent="0.25">
      <c r="A117" s="54"/>
      <c r="B117" s="9" t="s">
        <v>24</v>
      </c>
      <c r="C117" s="38">
        <v>17</v>
      </c>
      <c r="D117" s="43">
        <v>2180661</v>
      </c>
      <c r="E117" s="10" t="s">
        <v>15</v>
      </c>
      <c r="F117" s="10" t="s">
        <v>15</v>
      </c>
    </row>
    <row r="118" spans="1:6" ht="15" x14ac:dyDescent="0.25">
      <c r="A118" s="54"/>
      <c r="B118" s="9" t="s">
        <v>25</v>
      </c>
      <c r="C118" s="38">
        <v>1</v>
      </c>
      <c r="D118" s="43">
        <v>132499.5</v>
      </c>
      <c r="E118" s="10" t="s">
        <v>15</v>
      </c>
      <c r="F118" s="10" t="s">
        <v>15</v>
      </c>
    </row>
    <row r="119" spans="1:6" ht="15" x14ac:dyDescent="0.25">
      <c r="A119" s="54"/>
      <c r="B119" s="9" t="s">
        <v>27</v>
      </c>
      <c r="C119" s="38">
        <v>2</v>
      </c>
      <c r="D119" s="43">
        <v>126499.5</v>
      </c>
      <c r="E119" s="10" t="s">
        <v>15</v>
      </c>
      <c r="F119" s="10" t="s">
        <v>15</v>
      </c>
    </row>
    <row r="120" spans="1:6" ht="15" x14ac:dyDescent="0.25">
      <c r="A120" s="54"/>
      <c r="B120" s="9" t="s">
        <v>28</v>
      </c>
      <c r="C120" s="38">
        <v>6</v>
      </c>
      <c r="D120" s="43">
        <v>713636</v>
      </c>
      <c r="E120" s="10" t="s">
        <v>15</v>
      </c>
      <c r="F120" s="10" t="s">
        <v>15</v>
      </c>
    </row>
    <row r="121" spans="1:6" ht="15" x14ac:dyDescent="0.25">
      <c r="A121" s="54"/>
      <c r="B121" s="9" t="s">
        <v>29</v>
      </c>
      <c r="C121" s="38">
        <v>9</v>
      </c>
      <c r="D121" s="43">
        <v>1076771</v>
      </c>
      <c r="E121" s="10" t="s">
        <v>15</v>
      </c>
      <c r="F121" s="10" t="s">
        <v>15</v>
      </c>
    </row>
    <row r="122" spans="1:6" ht="30" x14ac:dyDescent="0.25">
      <c r="A122" s="54"/>
      <c r="B122" s="15" t="s">
        <v>30</v>
      </c>
      <c r="C122" s="38">
        <v>1</v>
      </c>
      <c r="D122" s="43">
        <v>25000</v>
      </c>
      <c r="E122" s="10" t="s">
        <v>15</v>
      </c>
      <c r="F122" s="10" t="s">
        <v>15</v>
      </c>
    </row>
    <row r="123" spans="1:6" ht="30" x14ac:dyDescent="0.25">
      <c r="A123" s="50"/>
      <c r="B123" s="15" t="s">
        <v>32</v>
      </c>
      <c r="C123" s="38">
        <v>33</v>
      </c>
      <c r="D123" s="43">
        <v>539750</v>
      </c>
      <c r="E123" s="10" t="s">
        <v>15</v>
      </c>
      <c r="F123" s="10" t="s">
        <v>15</v>
      </c>
    </row>
    <row r="124" spans="1:6" ht="15" x14ac:dyDescent="0.25">
      <c r="A124" s="16"/>
      <c r="B124" s="30" t="s">
        <v>22</v>
      </c>
      <c r="C124" s="23">
        <f t="shared" ref="C124:D124" si="12">SUM(C112:C123)</f>
        <v>133</v>
      </c>
      <c r="D124" s="24">
        <f t="shared" si="12"/>
        <v>9374297</v>
      </c>
      <c r="E124" s="20"/>
      <c r="F124" s="21"/>
    </row>
    <row r="125" spans="1:6" ht="15" x14ac:dyDescent="0.25">
      <c r="A125" s="44"/>
      <c r="B125" s="45"/>
      <c r="C125" s="45"/>
      <c r="D125" s="45"/>
      <c r="E125" s="45"/>
      <c r="F125" s="46"/>
    </row>
    <row r="126" spans="1:6" ht="15" x14ac:dyDescent="0.25">
      <c r="A126" s="53" t="s">
        <v>49</v>
      </c>
      <c r="B126" s="34" t="s">
        <v>33</v>
      </c>
      <c r="C126" s="35"/>
      <c r="D126" s="31"/>
      <c r="E126" s="36">
        <v>1</v>
      </c>
      <c r="F126" s="40">
        <v>50000</v>
      </c>
    </row>
    <row r="127" spans="1:6" ht="15" x14ac:dyDescent="0.25">
      <c r="A127" s="54"/>
      <c r="B127" s="9" t="s">
        <v>34</v>
      </c>
      <c r="C127" s="20"/>
      <c r="D127" s="20"/>
      <c r="E127" s="38">
        <v>1</v>
      </c>
      <c r="F127" s="33">
        <v>50000</v>
      </c>
    </row>
    <row r="128" spans="1:6" ht="15" x14ac:dyDescent="0.25">
      <c r="A128" s="50"/>
      <c r="B128" s="22" t="s">
        <v>22</v>
      </c>
      <c r="C128" s="20"/>
      <c r="D128" s="20"/>
      <c r="E128" s="23">
        <f t="shared" ref="E128:F128" si="13">SUM(E126:E127)</f>
        <v>2</v>
      </c>
      <c r="F128" s="24">
        <f t="shared" si="13"/>
        <v>100000</v>
      </c>
    </row>
    <row r="129" spans="1:6" x14ac:dyDescent="0.25">
      <c r="A129" s="25" t="s">
        <v>49</v>
      </c>
      <c r="B129" s="25" t="s">
        <v>39</v>
      </c>
      <c r="C129" s="26">
        <f t="shared" ref="C129:D129" si="14">C124+E128</f>
        <v>135</v>
      </c>
      <c r="D129" s="27">
        <f t="shared" si="14"/>
        <v>9474297</v>
      </c>
      <c r="E129" s="20"/>
      <c r="F129" s="21"/>
    </row>
  </sheetData>
  <mergeCells count="50">
    <mergeCell ref="A126:A128"/>
    <mergeCell ref="A37:A50"/>
    <mergeCell ref="A53:A57"/>
    <mergeCell ref="A62:A63"/>
    <mergeCell ref="A64:A76"/>
    <mergeCell ref="A79:A81"/>
    <mergeCell ref="A86:A87"/>
    <mergeCell ref="A88:A100"/>
    <mergeCell ref="A60:F60"/>
    <mergeCell ref="A61:F61"/>
    <mergeCell ref="B62:B63"/>
    <mergeCell ref="C62:D62"/>
    <mergeCell ref="E62:F62"/>
    <mergeCell ref="A78:F78"/>
    <mergeCell ref="A84:F84"/>
    <mergeCell ref="A1:F1"/>
    <mergeCell ref="A3:F3"/>
    <mergeCell ref="I3:I4"/>
    <mergeCell ref="J3:K3"/>
    <mergeCell ref="L3:M3"/>
    <mergeCell ref="N3:O3"/>
    <mergeCell ref="A4:F4"/>
    <mergeCell ref="A5:A6"/>
    <mergeCell ref="B5:B6"/>
    <mergeCell ref="C5:D5"/>
    <mergeCell ref="E5:F5"/>
    <mergeCell ref="A7:A20"/>
    <mergeCell ref="A22:F22"/>
    <mergeCell ref="A23:A29"/>
    <mergeCell ref="A33:F33"/>
    <mergeCell ref="A34:F34"/>
    <mergeCell ref="A35:A36"/>
    <mergeCell ref="B35:B36"/>
    <mergeCell ref="C35:D35"/>
    <mergeCell ref="E35:F35"/>
    <mergeCell ref="A52:F52"/>
    <mergeCell ref="A125:F125"/>
    <mergeCell ref="A85:F85"/>
    <mergeCell ref="B86:B87"/>
    <mergeCell ref="C86:D86"/>
    <mergeCell ref="E86:F86"/>
    <mergeCell ref="A102:F102"/>
    <mergeCell ref="A108:F108"/>
    <mergeCell ref="A109:F109"/>
    <mergeCell ref="A103:A105"/>
    <mergeCell ref="A110:A111"/>
    <mergeCell ref="B110:B111"/>
    <mergeCell ref="C110:D110"/>
    <mergeCell ref="E110:F110"/>
    <mergeCell ref="A112:A1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Shraddha Manjrekar</cp:lastModifiedBy>
  <dcterms:modified xsi:type="dcterms:W3CDTF">2025-04-09T08:35:42Z</dcterms:modified>
</cp:coreProperties>
</file>